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IR" sheetId="5" r:id="rId1"/>
    <sheet name="Hoja1" sheetId="7" state="hidden" r:id="rId2"/>
  </sheets>
  <externalReferences>
    <externalReference r:id="rId3"/>
  </externalReferences>
  <definedNames>
    <definedName name="_ftn1" localSheetId="0">IR!#REF!</definedName>
    <definedName name="_ftnref1" localSheetId="0">IR!#REF!</definedName>
    <definedName name="_xlnm.Print_Area" localSheetId="0">IR!$A$1:$W$26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2" i="5" l="1"/>
  <c r="H21" i="5"/>
  <c r="G21" i="5"/>
  <c r="F21" i="5"/>
  <c r="H20" i="5"/>
  <c r="G20" i="5"/>
  <c r="F20" i="5"/>
  <c r="H19" i="5"/>
  <c r="G19" i="5"/>
  <c r="F19" i="5"/>
  <c r="H18" i="5"/>
  <c r="G18" i="5"/>
  <c r="F18" i="5"/>
  <c r="H17" i="5"/>
  <c r="G17" i="5"/>
  <c r="F17" i="5"/>
  <c r="H16" i="5"/>
  <c r="G16" i="5"/>
  <c r="F16" i="5"/>
  <c r="H15" i="5"/>
  <c r="G15" i="5"/>
  <c r="F15" i="5"/>
  <c r="H14" i="5"/>
  <c r="G14" i="5"/>
  <c r="F14" i="5"/>
  <c r="H13" i="5"/>
  <c r="G13" i="5"/>
  <c r="F13" i="5"/>
  <c r="H12" i="5"/>
  <c r="G12" i="5"/>
  <c r="F12" i="5"/>
  <c r="H11" i="5"/>
  <c r="G11" i="5"/>
  <c r="F11" i="5"/>
  <c r="H10" i="5"/>
  <c r="G10" i="5"/>
  <c r="F10" i="5"/>
  <c r="H9" i="5"/>
  <c r="G9" i="5"/>
  <c r="F9" i="5"/>
  <c r="H8" i="5"/>
  <c r="G8" i="5"/>
  <c r="F8" i="5"/>
  <c r="H7" i="5"/>
  <c r="G7" i="5"/>
  <c r="F7" i="5"/>
  <c r="H6" i="5"/>
  <c r="G6" i="5"/>
  <c r="F6" i="5"/>
  <c r="H5" i="5"/>
  <c r="G5" i="5"/>
  <c r="F5" i="5"/>
  <c r="H22" i="5" l="1"/>
  <c r="F22" i="5"/>
  <c r="G22" i="5"/>
</calcChain>
</file>

<file path=xl/sharedStrings.xml><?xml version="1.0" encoding="utf-8"?>
<sst xmlns="http://schemas.openxmlformats.org/spreadsheetml/2006/main" count="282" uniqueCount="178">
  <si>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</si>
  <si>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</si>
  <si>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</si>
  <si>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</si>
  <si>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</si>
  <si>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</si>
  <si>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</si>
  <si>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</si>
  <si>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</si>
  <si>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</si>
  <si>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</si>
  <si>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</si>
  <si>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</si>
  <si>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</si>
  <si>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</si>
  <si>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</si>
  <si>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</si>
  <si>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</si>
  <si>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</si>
  <si>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</si>
  <si>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</si>
  <si>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</si>
  <si>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</si>
  <si>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</si>
  <si>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</si>
  <si>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</si>
  <si>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</si>
  <si>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</si>
  <si>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</si>
  <si>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</si>
  <si>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</si>
  <si>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</si>
  <si>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</si>
  <si>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</si>
  <si>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</si>
  <si>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</si>
  <si>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</si>
  <si>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</si>
  <si>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</si>
  <si>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</si>
  <si>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Ejercido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</si>
  <si>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</si>
  <si>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</si>
  <si>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</si>
  <si>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</si>
  <si>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</si>
  <si>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</si>
  <si>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</si>
  <si>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</si>
  <si>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</si>
  <si>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</si>
  <si>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</si>
  <si>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</si>
  <si>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</si>
  <si>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</si>
  <si>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</si>
  <si>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</si>
  <si>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PROGRAMA O PROYECTO DE INVERSIÓN</t>
  </si>
  <si>
    <t>Descripción de variables de la fórmula</t>
  </si>
  <si>
    <t>G1101</t>
  </si>
  <si>
    <t>G1143</t>
  </si>
  <si>
    <t>G2085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</si>
  <si>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</si>
  <si>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</si>
  <si>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</si>
  <si>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</si>
  <si>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</si>
  <si>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</si>
  <si>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</si>
  <si>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</si>
  <si>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</si>
  <si>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</si>
  <si>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P2037</t>
  </si>
  <si>
    <t>P3014</t>
  </si>
  <si>
    <t>P3015</t>
  </si>
  <si>
    <t>Q0574</t>
  </si>
  <si>
    <t>DIRECCIÓN ESTRATÉGICA</t>
  </si>
  <si>
    <t>CERTIFICACIÓN COMPETENCIAS OCUPACIONALES UPJR</t>
  </si>
  <si>
    <t>VOCACIONAMIENTO CINETIFICO Y TECNOLÓGICO UPJR</t>
  </si>
  <si>
    <t>UPJR</t>
  </si>
  <si>
    <t>NO</t>
  </si>
  <si>
    <t>SI</t>
  </si>
  <si>
    <t>I</t>
  </si>
  <si>
    <t>2.5.3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</si>
  <si>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</si>
  <si>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</si>
  <si>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</si>
  <si>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</si>
  <si>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NA</t>
  </si>
  <si>
    <t>Indicadores institucionales con avance.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</si>
  <si>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</si>
  <si>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</si>
  <si>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institucionales con avance.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</si>
  <si>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</si>
  <si>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</si>
  <si>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Recurso financiero.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</si>
  <si>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</si>
  <si>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</si>
  <si>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</si>
  <si>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</si>
  <si>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Informe de pertinencia de programas educativos.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</si>
  <si>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</si>
  <si>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</si>
  <si>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</si>
  <si>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Informe.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</si>
  <si>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</si>
  <si>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</si>
  <si>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</si>
  <si>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Expedientes.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</si>
  <si>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</si>
  <si>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</si>
  <si>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</si>
  <si>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Programa.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</si>
  <si>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</si>
  <si>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</si>
  <si>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</si>
  <si>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Expediente.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</si>
  <si>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</si>
  <si>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</si>
  <si>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</si>
  <si>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Constancias de cursos.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</si>
  <si>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</si>
  <si>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</si>
  <si>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</si>
  <si>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</si>
  <si>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</si>
  <si>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</si>
  <si>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</si>
  <si>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</si>
  <si>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</si>
  <si>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</si>
  <si>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</si>
  <si>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</si>
  <si>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actualizada.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</si>
  <si>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</si>
  <si>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</si>
  <si>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</si>
  <si>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actualizados.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</si>
  <si>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</si>
  <si>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</si>
  <si>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obtenidas.</t>
  </si>
  <si>
    <t>La UPJR define estrategias y acciones para promover las vocaciones científicas y tecnológicas en la población en general.</t>
  </si>
  <si>
    <t>Estrategias de difusión de la ciencia y tecnología.</t>
  </si>
  <si>
    <t>Estrategias.</t>
  </si>
  <si>
    <t>K</t>
  </si>
  <si>
    <t>Adquisición e instalación de equipo especializado en los laboratorios de la institución (para los programas educativos Ingeniería en Plásticos y Financiera).</t>
  </si>
  <si>
    <t>Equipamiento de espacios para impartir el servicio educativo.</t>
  </si>
  <si>
    <t>Equipamiento.</t>
  </si>
  <si>
    <t>Bajo protesta de decir verdad declaramos que los Estados Financieros y sus Notas son razonablemente correctos y responsabilidad del emisor</t>
  </si>
  <si>
    <t>Indicadores alcanzados /indicadores programados.</t>
  </si>
  <si>
    <t>Objetivos alcanzados /objetivos programados.</t>
  </si>
  <si>
    <t>Presupuesto ejercido /presupuesto asignado</t>
  </si>
  <si>
    <t>Diagnósticos realizados /diagnósticos programados</t>
  </si>
  <si>
    <t>Informe realizado /informe programado</t>
  </si>
  <si>
    <t>Expedientes integrados /expedientes programados</t>
  </si>
  <si>
    <t>Programas ejecutados /programas previstos de ejecutar</t>
  </si>
  <si>
    <t>Expediente integrado /expediente programado</t>
  </si>
  <si>
    <t>Cursos impartidos /cursos programados</t>
  </si>
  <si>
    <t>Base de datos actualizada /base de datos programada de actualizar</t>
  </si>
  <si>
    <t>Programas actualizados /programas previstos a actualizar</t>
  </si>
  <si>
    <t>Certificaciones obtenidas /certificaciones programadas</t>
  </si>
  <si>
    <t>Estrategias ejecutadas /estrategias programadas</t>
  </si>
  <si>
    <t>Equipamiento adquirido e instalado /equipamiento programado</t>
  </si>
  <si>
    <t xml:space="preserve">INFRAESTRUCTURA </t>
  </si>
  <si>
    <t>OPERACIÓN DE SERVICIOS DE VINCULACIÓN CON EL ENTORNO</t>
  </si>
  <si>
    <t>OPERACIÓN DE UN SISTEMA DE INFORMACIÓN SOBRE EL SEGUMIENTOS A EGRESADOS Y LA OFERTA LABORAL</t>
  </si>
  <si>
    <t>EVALUACIÓN DE FACTIBILADAD DE CARRERAS EN DISCIPLINAS EMERGENTES PARA SU IMPLEMENTACIÓN</t>
  </si>
  <si>
    <t>FORTALECIMIENTO DE LAS HABILIDADES DE LIDERAZGO Y EMPRENDIMIENTO DE LOS ALUMNOS</t>
  </si>
  <si>
    <t>GESTIÓN DE CERTIFICACIÓN DE PROCESOS</t>
  </si>
  <si>
    <t>CURSOS Y EVENTOS DE FORTALECIMIENTO A LA FORMACIÓN INTEGRAL</t>
  </si>
  <si>
    <t>APLICACIÓN DE PLANES DE TRABAJO DE ATENCIÓN A LA DESERCIÓN Y REPROBACIÓN.</t>
  </si>
  <si>
    <t>APOYOS PARA LA PROFESIONALIZACIÓN</t>
  </si>
  <si>
    <t xml:space="preserve">MANTENIMIENTO DE LA INFRAESTRUCTURA </t>
  </si>
  <si>
    <t>OPERACIÓN DE OTORGAMIENTO DE BECAS Y APOYOS</t>
  </si>
  <si>
    <t>ADMINISTRACION DE LOS RECURSOS HUMANOS, MATERIALES</t>
  </si>
  <si>
    <t>OPERACIÓN DEL MODELO DE PLANEACIÓN Y EVALUACIÓN</t>
  </si>
  <si>
    <t>ADMINISTRACIÓN  E IMPARTICIÓN DE LOS SERVICIOS EDUCATIVOS</t>
  </si>
  <si>
    <t>UNIVERSIDAD POLITÉCNICA DE JUVENTINO ROSAS
INDICADORES DE RESULTADOS
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</si>
</sst>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86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NumberFormat="1" applyFont="1" applyFill="1" applyBorder="1" applyAlignment="1">
      <alignment horizontal="center" vertical="center" wrapText="1"/>
    </xf>
    <xf numFmtId="0" fontId="3" fillId="4" borderId="0" xfId="16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165" fontId="7" fillId="0" borderId="9" xfId="0" applyNumberFormat="1" applyFont="1" applyBorder="1" applyAlignment="1" applyProtection="1">
      <alignment horizontal="right" vertical="center"/>
      <protection locked="0"/>
    </xf>
    <xf numFmtId="165" fontId="7" fillId="0" borderId="9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vertical="center" wrapText="1"/>
    </xf>
    <xf numFmtId="0" fontId="7" fillId="0" borderId="9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horizontal="center" vertical="center" wrapText="1"/>
      <protection locked="0"/>
    </xf>
    <xf numFmtId="9" fontId="7" fillId="0" borderId="9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165" fontId="7" fillId="0" borderId="0" xfId="0" applyNumberFormat="1" applyFont="1" applyBorder="1" applyAlignment="1" applyProtection="1">
      <alignment horizontal="right" vertical="center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9" fontId="7" fillId="0" borderId="0" xfId="0" applyNumberFormat="1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vertical="center"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4" fontId="7" fillId="0" borderId="12" xfId="0" applyNumberFormat="1" applyFont="1" applyBorder="1" applyAlignment="1" applyProtection="1">
      <alignment horizontal="right" vertical="top"/>
      <protection locked="0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Protection="1">
      <protection locked="0"/>
    </xf>
    <xf numFmtId="0" fontId="7" fillId="0" borderId="11" xfId="0" applyFont="1" applyBorder="1" applyProtection="1"/>
    <xf numFmtId="0" fontId="0" fillId="0" borderId="13" xfId="0" applyFont="1" applyBorder="1" applyAlignment="1" applyProtection="1">
      <alignment horizontal="center" vertical="top"/>
    </xf>
    <xf numFmtId="0" fontId="0" fillId="0" borderId="14" xfId="0" applyFont="1" applyBorder="1" applyAlignment="1" applyProtection="1">
      <alignment horizontal="center" vertical="top"/>
      <protection locked="0"/>
    </xf>
    <xf numFmtId="0" fontId="0" fillId="0" borderId="14" xfId="0" applyFont="1" applyBorder="1" applyAlignment="1">
      <alignment horizontal="center" vertical="top"/>
    </xf>
    <xf numFmtId="0" fontId="0" fillId="0" borderId="14" xfId="0" applyFont="1" applyBorder="1" applyProtection="1"/>
    <xf numFmtId="0" fontId="0" fillId="0" borderId="14" xfId="0" applyFont="1" applyBorder="1" applyAlignment="1" applyProtection="1">
      <alignment horizontal="justify" vertical="top" wrapText="1"/>
      <protection locked="0"/>
    </xf>
    <xf numFmtId="0" fontId="0" fillId="0" borderId="14" xfId="0" applyFont="1" applyBorder="1" applyProtection="1">
      <protection locked="0"/>
    </xf>
    <xf numFmtId="0" fontId="0" fillId="0" borderId="15" xfId="0" applyFont="1" applyBorder="1" applyProtection="1"/>
    <xf numFmtId="0" fontId="7" fillId="8" borderId="0" xfId="0" applyFont="1" applyFill="1"/>
    <xf numFmtId="0" fontId="7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justify" vertical="center"/>
      <protection locked="0"/>
    </xf>
    <xf numFmtId="0" fontId="7" fillId="0" borderId="8" xfId="0" applyFont="1" applyFill="1" applyBorder="1" applyAlignment="1">
      <alignment horizontal="justify" vertical="center" wrapText="1"/>
    </xf>
    <xf numFmtId="0" fontId="0" fillId="0" borderId="0" xfId="0" applyFont="1" applyFill="1" applyBorder="1" applyAlignment="1" applyProtection="1">
      <alignment horizontal="justify" vertical="center"/>
      <protection locked="0"/>
    </xf>
    <xf numFmtId="0" fontId="0" fillId="0" borderId="9" xfId="0" applyFont="1" applyFill="1" applyBorder="1" applyAlignment="1" applyProtection="1">
      <alignment horizontal="justify" vertical="center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Estados%20Financieros%202019/03.%20Edos.%20Fros%20marzo%202019/Estados%20Fros%20y%20Pptales%20UPJR_%20marz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Inf Adicional"/>
      <sheetName val="Balanz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F9">
            <v>6052611.3499999996</v>
          </cell>
          <cell r="G9">
            <v>8706364.4499999993</v>
          </cell>
          <cell r="H9">
            <v>1309523.98</v>
          </cell>
        </row>
        <row r="10">
          <cell r="F10">
            <v>403046.38</v>
          </cell>
          <cell r="G10">
            <v>558534.12</v>
          </cell>
          <cell r="H10">
            <v>105574.36</v>
          </cell>
        </row>
        <row r="11">
          <cell r="F11">
            <v>1584799.13</v>
          </cell>
          <cell r="G11">
            <v>1884854.8</v>
          </cell>
          <cell r="H11">
            <v>423286.76</v>
          </cell>
        </row>
        <row r="12">
          <cell r="F12">
            <v>24658670.859999999</v>
          </cell>
          <cell r="G12">
            <v>32564647.760000002</v>
          </cell>
          <cell r="H12">
            <v>7817813.0199999996</v>
          </cell>
        </row>
        <row r="13">
          <cell r="F13">
            <v>541975.19999999995</v>
          </cell>
          <cell r="G13">
            <v>772173.47</v>
          </cell>
          <cell r="H13">
            <v>93934.36</v>
          </cell>
        </row>
        <row r="14">
          <cell r="F14">
            <v>96730.66</v>
          </cell>
          <cell r="G14">
            <v>379808.58</v>
          </cell>
          <cell r="H14">
            <v>42255.64</v>
          </cell>
        </row>
        <row r="15">
          <cell r="F15">
            <v>242013.3</v>
          </cell>
          <cell r="G15">
            <v>397525.56</v>
          </cell>
          <cell r="H15">
            <v>6359.25</v>
          </cell>
        </row>
        <row r="16">
          <cell r="F16">
            <v>0</v>
          </cell>
          <cell r="G16">
            <v>123226.6</v>
          </cell>
          <cell r="H16">
            <v>0</v>
          </cell>
        </row>
        <row r="17">
          <cell r="F17">
            <v>418067.27</v>
          </cell>
          <cell r="G17">
            <v>592475.37</v>
          </cell>
          <cell r="H17">
            <v>25910.02</v>
          </cell>
        </row>
        <row r="18">
          <cell r="F18">
            <v>2950618.26</v>
          </cell>
          <cell r="G18">
            <v>5096374.42</v>
          </cell>
          <cell r="H18">
            <v>910592.41</v>
          </cell>
        </row>
        <row r="19">
          <cell r="F19">
            <v>283500</v>
          </cell>
          <cell r="G19">
            <v>283500</v>
          </cell>
          <cell r="H19">
            <v>0</v>
          </cell>
        </row>
        <row r="20">
          <cell r="F20">
            <v>1458074.58</v>
          </cell>
          <cell r="G20">
            <v>2754122.27</v>
          </cell>
          <cell r="H20">
            <v>371275.94</v>
          </cell>
        </row>
        <row r="21">
          <cell r="F21">
            <v>4000</v>
          </cell>
          <cell r="G21">
            <v>124698.72</v>
          </cell>
          <cell r="H21">
            <v>0</v>
          </cell>
        </row>
        <row r="22">
          <cell r="F22">
            <v>25500</v>
          </cell>
          <cell r="G22">
            <v>50500</v>
          </cell>
          <cell r="H22">
            <v>0</v>
          </cell>
        </row>
        <row r="23">
          <cell r="F23"/>
          <cell r="G23">
            <v>52500</v>
          </cell>
          <cell r="H23">
            <v>0</v>
          </cell>
        </row>
        <row r="24">
          <cell r="F24"/>
          <cell r="G24">
            <v>944910.62</v>
          </cell>
          <cell r="H24">
            <v>401835.79</v>
          </cell>
        </row>
        <row r="25">
          <cell r="F25">
            <v>0</v>
          </cell>
          <cell r="G25">
            <v>1181168</v>
          </cell>
          <cell r="H25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zoomScale="70" zoomScaleNormal="70" workbookViewId="0">
      <selection activeCell="G10" sqref="G10"/>
    </sheetView>
  </sheetViews>
  <sheetFormatPr baseColWidth="10" defaultColWidth="12" defaultRowHeight="10.199999999999999" x14ac:dyDescent="0.2"/>
  <cols>
    <col min="1" max="1" width="16.42578125" style="3" customWidth="1"/>
    <col min="2" max="2" width="17" style="2" customWidth="1"/>
    <col min="3" max="3" width="18.42578125" style="2" customWidth="1"/>
    <col min="4" max="4" width="19.140625" style="2" customWidth="1"/>
    <col min="5" max="5" width="14.42578125" style="2" customWidth="1"/>
    <col min="6" max="10" width="13.7109375" style="2" customWidth="1"/>
    <col min="11" max="11" width="12" style="2" customWidth="1"/>
    <col min="12" max="12" width="17" style="2" customWidth="1"/>
    <col min="13" max="13" width="44.140625" style="2" customWidth="1"/>
    <col min="14" max="14" width="22" style="2" customWidth="1"/>
    <col min="15" max="15" width="14.140625" style="2" customWidth="1"/>
    <col min="16" max="16" width="18" style="2" customWidth="1"/>
    <col min="17" max="17" width="15.7109375" style="2" customWidth="1"/>
    <col min="18" max="18" width="14.7109375" style="2" customWidth="1"/>
    <col min="19" max="19" width="13" style="2" customWidth="1"/>
    <col min="20" max="20" width="12" style="2"/>
    <col min="21" max="21" width="14.28515625" style="2" customWidth="1"/>
    <col min="22" max="22" width="14.7109375" style="2" customWidth="1"/>
    <col min="23" max="23" width="17.7109375" style="3" customWidth="1"/>
    <col min="24" max="16384" width="12" style="3"/>
  </cols>
  <sheetData>
    <row r="1" spans="1:23" s="1" customFormat="1" ht="60" customHeight="1" x14ac:dyDescent="0.2">
      <c r="A1" s="30" t="s">
        <v>177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2"/>
    </row>
    <row r="2" spans="1:23" s="1" customFormat="1" ht="11.25" customHeight="1" x14ac:dyDescent="0.2">
      <c r="A2" s="27" t="s">
        <v>57</v>
      </c>
      <c r="B2" s="27"/>
      <c r="C2" s="27"/>
      <c r="D2" s="27"/>
      <c r="E2" s="27"/>
      <c r="F2" s="37" t="s">
        <v>0</v>
      </c>
      <c r="G2" s="37"/>
      <c r="H2" s="37"/>
      <c r="I2" s="37"/>
      <c r="J2" s="37"/>
      <c r="K2" s="28" t="s">
        <v>55</v>
      </c>
      <c r="L2" s="28"/>
      <c r="M2" s="28"/>
      <c r="N2" s="29" t="s">
        <v>56</v>
      </c>
      <c r="O2" s="29"/>
      <c r="P2" s="29"/>
      <c r="Q2" s="29"/>
      <c r="R2" s="29"/>
      <c r="S2" s="29"/>
      <c r="T2" s="29"/>
      <c r="U2" s="33" t="s">
        <v>53</v>
      </c>
      <c r="V2" s="33"/>
      <c r="W2" s="33"/>
    </row>
    <row r="3" spans="1:23" s="1" customFormat="1" ht="91.2" customHeight="1" x14ac:dyDescent="0.2">
      <c r="A3" s="22" t="s">
        <v>48</v>
      </c>
      <c r="B3" s="22" t="s">
        <v>47</v>
      </c>
      <c r="C3" s="22" t="s">
        <v>46</v>
      </c>
      <c r="D3" s="22" t="s">
        <v>45</v>
      </c>
      <c r="E3" s="22" t="s">
        <v>44</v>
      </c>
      <c r="F3" s="23" t="s">
        <v>43</v>
      </c>
      <c r="G3" s="23" t="s">
        <v>42</v>
      </c>
      <c r="H3" s="23" t="s">
        <v>41</v>
      </c>
      <c r="I3" s="24" t="s">
        <v>40</v>
      </c>
      <c r="J3" s="24" t="s">
        <v>39</v>
      </c>
      <c r="K3" s="25" t="s">
        <v>38</v>
      </c>
      <c r="L3" s="25" t="s">
        <v>37</v>
      </c>
      <c r="M3" s="25" t="s">
        <v>24</v>
      </c>
      <c r="N3" s="26" t="s">
        <v>36</v>
      </c>
      <c r="O3" s="26" t="s">
        <v>35</v>
      </c>
      <c r="P3" s="26" t="s">
        <v>34</v>
      </c>
      <c r="Q3" s="26" t="s">
        <v>58</v>
      </c>
      <c r="R3" s="26" t="s">
        <v>33</v>
      </c>
      <c r="S3" s="26" t="s">
        <v>32</v>
      </c>
      <c r="T3" s="26" t="s">
        <v>31</v>
      </c>
      <c r="U3" s="34" t="s">
        <v>52</v>
      </c>
      <c r="V3" s="35" t="s">
        <v>29</v>
      </c>
      <c r="W3" s="35" t="s">
        <v>54</v>
      </c>
    </row>
    <row r="4" spans="1:23" s="1" customFormat="1" ht="15" customHeight="1" x14ac:dyDescent="0.2">
      <c r="A4" s="15">
        <v>1</v>
      </c>
      <c r="B4" s="16">
        <v>2</v>
      </c>
      <c r="C4" s="15">
        <v>3</v>
      </c>
      <c r="D4" s="19">
        <v>4</v>
      </c>
      <c r="E4" s="15">
        <v>5</v>
      </c>
      <c r="F4" s="20">
        <v>6</v>
      </c>
      <c r="G4" s="20">
        <v>7</v>
      </c>
      <c r="H4" s="20">
        <v>8</v>
      </c>
      <c r="I4" s="21">
        <v>9</v>
      </c>
      <c r="J4" s="21">
        <v>10</v>
      </c>
      <c r="K4" s="17">
        <v>11</v>
      </c>
      <c r="L4" s="17">
        <v>12</v>
      </c>
      <c r="M4" s="17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36">
        <v>21</v>
      </c>
      <c r="V4" s="36">
        <v>22</v>
      </c>
      <c r="W4" s="36">
        <v>23</v>
      </c>
    </row>
    <row r="5" spans="1:23" ht="51" x14ac:dyDescent="0.2">
      <c r="A5" s="38" t="s">
        <v>82</v>
      </c>
      <c r="B5" s="39" t="s">
        <v>59</v>
      </c>
      <c r="C5" s="85" t="s">
        <v>174</v>
      </c>
      <c r="D5" s="40" t="s">
        <v>83</v>
      </c>
      <c r="E5" s="41" t="s">
        <v>79</v>
      </c>
      <c r="F5" s="42">
        <f>+[1]PyPI!F9</f>
        <v>6052611.3499999996</v>
      </c>
      <c r="G5" s="42">
        <f>+[1]PyPI!G9</f>
        <v>8706364.4499999993</v>
      </c>
      <c r="H5" s="42">
        <f>+[1]PyPI!H9</f>
        <v>1309523.98</v>
      </c>
      <c r="I5" s="42">
        <v>1309523.98</v>
      </c>
      <c r="J5" s="43">
        <v>1309523.98</v>
      </c>
      <c r="K5" s="41" t="s">
        <v>80</v>
      </c>
      <c r="L5" s="44" t="s">
        <v>84</v>
      </c>
      <c r="M5" s="44" t="s">
        <v>85</v>
      </c>
      <c r="N5" s="44" t="s">
        <v>86</v>
      </c>
      <c r="O5" s="45" t="s">
        <v>87</v>
      </c>
      <c r="P5" s="44" t="s">
        <v>149</v>
      </c>
      <c r="Q5" s="46" t="s">
        <v>88</v>
      </c>
      <c r="R5" s="47">
        <v>1</v>
      </c>
      <c r="S5" s="47">
        <v>1</v>
      </c>
      <c r="T5" s="47">
        <v>0.1</v>
      </c>
      <c r="U5" s="41">
        <v>1.7</v>
      </c>
      <c r="V5" s="41">
        <v>17</v>
      </c>
      <c r="W5" s="48" t="s">
        <v>89</v>
      </c>
    </row>
    <row r="6" spans="1:23" ht="61.2" x14ac:dyDescent="0.2">
      <c r="A6" s="49" t="s">
        <v>82</v>
      </c>
      <c r="B6" s="50" t="s">
        <v>60</v>
      </c>
      <c r="C6" s="84" t="s">
        <v>175</v>
      </c>
      <c r="D6" s="51" t="s">
        <v>83</v>
      </c>
      <c r="E6" s="52" t="s">
        <v>79</v>
      </c>
      <c r="F6" s="53">
        <f>+[1]PyPI!F10</f>
        <v>403046.38</v>
      </c>
      <c r="G6" s="53">
        <f>+[1]PyPI!G10</f>
        <v>558534.12</v>
      </c>
      <c r="H6" s="53">
        <f>+[1]PyPI!H10</f>
        <v>105574.36</v>
      </c>
      <c r="I6" s="53">
        <v>105574.36</v>
      </c>
      <c r="J6" s="54">
        <v>105574.36</v>
      </c>
      <c r="K6" s="52" t="s">
        <v>80</v>
      </c>
      <c r="L6" s="55" t="s">
        <v>84</v>
      </c>
      <c r="M6" s="55" t="s">
        <v>90</v>
      </c>
      <c r="N6" s="55" t="s">
        <v>91</v>
      </c>
      <c r="O6" s="56" t="s">
        <v>87</v>
      </c>
      <c r="P6" s="55" t="s">
        <v>150</v>
      </c>
      <c r="Q6" s="57" t="s">
        <v>88</v>
      </c>
      <c r="R6" s="58">
        <v>1</v>
      </c>
      <c r="S6" s="58">
        <v>1</v>
      </c>
      <c r="T6" s="58">
        <v>0.2</v>
      </c>
      <c r="U6" s="52">
        <v>2.5</v>
      </c>
      <c r="V6" s="52">
        <v>8</v>
      </c>
      <c r="W6" s="59" t="s">
        <v>92</v>
      </c>
    </row>
    <row r="7" spans="1:23" ht="40.799999999999997" x14ac:dyDescent="0.2">
      <c r="A7" s="49" t="s">
        <v>82</v>
      </c>
      <c r="B7" s="50" t="s">
        <v>61</v>
      </c>
      <c r="C7" s="82" t="s">
        <v>76</v>
      </c>
      <c r="D7" s="51" t="s">
        <v>83</v>
      </c>
      <c r="E7" s="52" t="s">
        <v>79</v>
      </c>
      <c r="F7" s="53">
        <f>+[1]PyPI!F11</f>
        <v>1584799.13</v>
      </c>
      <c r="G7" s="53">
        <f>+[1]PyPI!G11</f>
        <v>1884854.8</v>
      </c>
      <c r="H7" s="53">
        <f>+[1]PyPI!H11</f>
        <v>423286.76</v>
      </c>
      <c r="I7" s="53">
        <v>423286.76</v>
      </c>
      <c r="J7" s="54">
        <v>423286.76</v>
      </c>
      <c r="K7" s="52" t="s">
        <v>80</v>
      </c>
      <c r="L7" s="55" t="s">
        <v>84</v>
      </c>
      <c r="M7" s="55" t="s">
        <v>93</v>
      </c>
      <c r="N7" s="55" t="s">
        <v>94</v>
      </c>
      <c r="O7" s="56" t="s">
        <v>87</v>
      </c>
      <c r="P7" s="55" t="s">
        <v>151</v>
      </c>
      <c r="Q7" s="57" t="s">
        <v>88</v>
      </c>
      <c r="R7" s="58">
        <v>1</v>
      </c>
      <c r="S7" s="58">
        <v>1</v>
      </c>
      <c r="T7" s="52"/>
      <c r="U7" s="52"/>
      <c r="V7" s="52"/>
      <c r="W7" s="59" t="s">
        <v>95</v>
      </c>
    </row>
    <row r="8" spans="1:23" ht="61.2" x14ac:dyDescent="0.2">
      <c r="A8" s="49" t="s">
        <v>82</v>
      </c>
      <c r="B8" s="50" t="s">
        <v>62</v>
      </c>
      <c r="C8" s="84" t="s">
        <v>176</v>
      </c>
      <c r="D8" s="51" t="s">
        <v>83</v>
      </c>
      <c r="E8" s="52" t="s">
        <v>79</v>
      </c>
      <c r="F8" s="53">
        <f>+[1]PyPI!F12</f>
        <v>24658670.859999999</v>
      </c>
      <c r="G8" s="53">
        <f>+[1]PyPI!G12</f>
        <v>32564647.760000002</v>
      </c>
      <c r="H8" s="53">
        <f>+[1]PyPI!H12</f>
        <v>7817813.0199999996</v>
      </c>
      <c r="I8" s="53">
        <v>7817813.0199999996</v>
      </c>
      <c r="J8" s="54">
        <v>7817813.0199999996</v>
      </c>
      <c r="K8" s="52" t="s">
        <v>81</v>
      </c>
      <c r="L8" s="55" t="s">
        <v>96</v>
      </c>
      <c r="M8" s="80" t="s">
        <v>97</v>
      </c>
      <c r="N8" s="55" t="s">
        <v>98</v>
      </c>
      <c r="O8" s="60" t="s">
        <v>99</v>
      </c>
      <c r="P8" s="55" t="s">
        <v>152</v>
      </c>
      <c r="Q8" s="57" t="s">
        <v>88</v>
      </c>
      <c r="R8" s="52">
        <v>1</v>
      </c>
      <c r="S8" s="52">
        <v>1</v>
      </c>
      <c r="T8" s="58">
        <v>0.15</v>
      </c>
      <c r="U8" s="52">
        <v>0.15</v>
      </c>
      <c r="V8" s="52">
        <v>1</v>
      </c>
      <c r="W8" s="59" t="s">
        <v>100</v>
      </c>
    </row>
    <row r="9" spans="1:23" ht="71.400000000000006" x14ac:dyDescent="0.2">
      <c r="A9" s="49" t="s">
        <v>82</v>
      </c>
      <c r="B9" s="50" t="s">
        <v>63</v>
      </c>
      <c r="C9" s="84" t="s">
        <v>170</v>
      </c>
      <c r="D9" s="51" t="s">
        <v>83</v>
      </c>
      <c r="E9" s="52" t="s">
        <v>79</v>
      </c>
      <c r="F9" s="53">
        <f>+[1]PyPI!F13</f>
        <v>541975.19999999995</v>
      </c>
      <c r="G9" s="53">
        <f>+[1]PyPI!G13</f>
        <v>772173.47</v>
      </c>
      <c r="H9" s="53">
        <f>+[1]PyPI!H13</f>
        <v>93934.36</v>
      </c>
      <c r="I9" s="53">
        <v>93934.36</v>
      </c>
      <c r="J9" s="54">
        <v>93934.36</v>
      </c>
      <c r="K9" s="52" t="s">
        <v>81</v>
      </c>
      <c r="L9" s="55" t="s">
        <v>101</v>
      </c>
      <c r="M9" s="55" t="s">
        <v>102</v>
      </c>
      <c r="N9" s="55" t="s">
        <v>103</v>
      </c>
      <c r="O9" s="60" t="s">
        <v>99</v>
      </c>
      <c r="P9" s="55" t="s">
        <v>153</v>
      </c>
      <c r="Q9" s="57" t="s">
        <v>88</v>
      </c>
      <c r="R9" s="52">
        <v>3</v>
      </c>
      <c r="S9" s="52">
        <v>3</v>
      </c>
      <c r="T9" s="58">
        <v>0.25</v>
      </c>
      <c r="U9" s="52">
        <v>0.75</v>
      </c>
      <c r="V9" s="52">
        <v>3</v>
      </c>
      <c r="W9" s="59" t="s">
        <v>104</v>
      </c>
    </row>
    <row r="10" spans="1:23" ht="112.2" x14ac:dyDescent="0.2">
      <c r="A10" s="49" t="s">
        <v>82</v>
      </c>
      <c r="B10" s="50" t="s">
        <v>64</v>
      </c>
      <c r="C10" s="84" t="s">
        <v>171</v>
      </c>
      <c r="D10" s="51" t="s">
        <v>83</v>
      </c>
      <c r="E10" s="52" t="s">
        <v>79</v>
      </c>
      <c r="F10" s="53">
        <f>+[1]PyPI!F14</f>
        <v>96730.66</v>
      </c>
      <c r="G10" s="53">
        <f>+[1]PyPI!G14</f>
        <v>379808.58</v>
      </c>
      <c r="H10" s="53">
        <f>+[1]PyPI!H14</f>
        <v>42255.64</v>
      </c>
      <c r="I10" s="53">
        <v>42255.64</v>
      </c>
      <c r="J10" s="54">
        <v>42255.64</v>
      </c>
      <c r="K10" s="52" t="s">
        <v>81</v>
      </c>
      <c r="L10" s="55" t="s">
        <v>105</v>
      </c>
      <c r="M10" s="55" t="s">
        <v>106</v>
      </c>
      <c r="N10" s="55" t="s">
        <v>107</v>
      </c>
      <c r="O10" s="60" t="s">
        <v>99</v>
      </c>
      <c r="P10" s="55" t="s">
        <v>154</v>
      </c>
      <c r="Q10" s="57" t="s">
        <v>88</v>
      </c>
      <c r="R10" s="52">
        <v>1</v>
      </c>
      <c r="S10" s="52">
        <v>1</v>
      </c>
      <c r="T10" s="58">
        <v>0.15</v>
      </c>
      <c r="U10" s="52">
        <v>0.15</v>
      </c>
      <c r="V10" s="52">
        <v>1</v>
      </c>
      <c r="W10" s="59" t="s">
        <v>108</v>
      </c>
    </row>
    <row r="11" spans="1:23" ht="71.400000000000006" x14ac:dyDescent="0.2">
      <c r="A11" s="49" t="s">
        <v>82</v>
      </c>
      <c r="B11" s="50" t="s">
        <v>65</v>
      </c>
      <c r="C11" s="84" t="s">
        <v>169</v>
      </c>
      <c r="D11" s="51" t="s">
        <v>83</v>
      </c>
      <c r="E11" s="52" t="s">
        <v>79</v>
      </c>
      <c r="F11" s="53">
        <f>+[1]PyPI!F15</f>
        <v>242013.3</v>
      </c>
      <c r="G11" s="53">
        <f>+[1]PyPI!G15</f>
        <v>397525.56</v>
      </c>
      <c r="H11" s="53">
        <f>+[1]PyPI!H15</f>
        <v>6359.25</v>
      </c>
      <c r="I11" s="53">
        <v>6359.25</v>
      </c>
      <c r="J11" s="54">
        <v>6359.25</v>
      </c>
      <c r="K11" s="52" t="s">
        <v>81</v>
      </c>
      <c r="L11" s="55" t="s">
        <v>109</v>
      </c>
      <c r="M11" s="55" t="s">
        <v>110</v>
      </c>
      <c r="N11" s="55" t="s">
        <v>111</v>
      </c>
      <c r="O11" s="60" t="s">
        <v>99</v>
      </c>
      <c r="P11" s="55" t="s">
        <v>155</v>
      </c>
      <c r="Q11" s="57" t="s">
        <v>88</v>
      </c>
      <c r="R11" s="52">
        <v>3</v>
      </c>
      <c r="S11" s="52">
        <v>3</v>
      </c>
      <c r="T11" s="52">
        <v>1</v>
      </c>
      <c r="U11" s="52">
        <v>0.33</v>
      </c>
      <c r="V11" s="52">
        <v>1</v>
      </c>
      <c r="W11" s="59" t="s">
        <v>112</v>
      </c>
    </row>
    <row r="12" spans="1:23" ht="71.400000000000006" x14ac:dyDescent="0.2">
      <c r="A12" s="49" t="s">
        <v>82</v>
      </c>
      <c r="B12" s="50" t="s">
        <v>66</v>
      </c>
      <c r="C12" s="84" t="s">
        <v>168</v>
      </c>
      <c r="D12" s="51" t="s">
        <v>83</v>
      </c>
      <c r="E12" s="52" t="s">
        <v>79</v>
      </c>
      <c r="F12" s="53">
        <f>+[1]PyPI!F16</f>
        <v>0</v>
      </c>
      <c r="G12" s="53">
        <f>+[1]PyPI!G16</f>
        <v>123226.6</v>
      </c>
      <c r="H12" s="53">
        <f>+[1]PyPI!H16</f>
        <v>0</v>
      </c>
      <c r="I12" s="53">
        <v>0</v>
      </c>
      <c r="J12" s="54">
        <v>0</v>
      </c>
      <c r="K12" s="52" t="s">
        <v>81</v>
      </c>
      <c r="L12" s="55" t="s">
        <v>113</v>
      </c>
      <c r="M12" s="55" t="s">
        <v>114</v>
      </c>
      <c r="N12" s="55" t="s">
        <v>115</v>
      </c>
      <c r="O12" s="60" t="s">
        <v>99</v>
      </c>
      <c r="P12" s="55" t="s">
        <v>156</v>
      </c>
      <c r="Q12" s="57" t="s">
        <v>88</v>
      </c>
      <c r="R12" s="52">
        <v>1</v>
      </c>
      <c r="S12" s="52">
        <v>1</v>
      </c>
      <c r="T12" s="58">
        <v>0.25</v>
      </c>
      <c r="U12" s="52">
        <v>0.25</v>
      </c>
      <c r="V12" s="52">
        <v>1</v>
      </c>
      <c r="W12" s="59" t="s">
        <v>116</v>
      </c>
    </row>
    <row r="13" spans="1:23" ht="71.400000000000006" x14ac:dyDescent="0.2">
      <c r="A13" s="49" t="s">
        <v>82</v>
      </c>
      <c r="B13" s="50" t="s">
        <v>67</v>
      </c>
      <c r="C13" s="84" t="s">
        <v>167</v>
      </c>
      <c r="D13" s="51" t="s">
        <v>83</v>
      </c>
      <c r="E13" s="52" t="s">
        <v>79</v>
      </c>
      <c r="F13" s="53">
        <f>+[1]PyPI!F17</f>
        <v>418067.27</v>
      </c>
      <c r="G13" s="53">
        <f>+[1]PyPI!G17</f>
        <v>592475.37</v>
      </c>
      <c r="H13" s="53">
        <f>+[1]PyPI!H17</f>
        <v>25910.02</v>
      </c>
      <c r="I13" s="53">
        <v>25910.02</v>
      </c>
      <c r="J13" s="54">
        <v>25910.02</v>
      </c>
      <c r="K13" s="52" t="s">
        <v>81</v>
      </c>
      <c r="L13" s="55" t="s">
        <v>117</v>
      </c>
      <c r="M13" s="55" t="s">
        <v>118</v>
      </c>
      <c r="N13" s="55" t="s">
        <v>119</v>
      </c>
      <c r="O13" s="60" t="s">
        <v>99</v>
      </c>
      <c r="P13" s="55" t="s">
        <v>157</v>
      </c>
      <c r="Q13" s="57" t="s">
        <v>88</v>
      </c>
      <c r="R13" s="52">
        <v>3</v>
      </c>
      <c r="S13" s="52">
        <v>3</v>
      </c>
      <c r="T13" s="58">
        <v>0</v>
      </c>
      <c r="U13" s="52">
        <v>0</v>
      </c>
      <c r="V13" s="52">
        <v>3</v>
      </c>
      <c r="W13" s="59" t="s">
        <v>120</v>
      </c>
    </row>
    <row r="14" spans="1:23" ht="40.799999999999997" x14ac:dyDescent="0.2">
      <c r="A14" s="49" t="s">
        <v>82</v>
      </c>
      <c r="B14" s="50" t="s">
        <v>68</v>
      </c>
      <c r="C14" s="84" t="s">
        <v>172</v>
      </c>
      <c r="D14" s="51" t="s">
        <v>83</v>
      </c>
      <c r="E14" s="52" t="s">
        <v>79</v>
      </c>
      <c r="F14" s="53">
        <f>+[1]PyPI!F18</f>
        <v>2950618.26</v>
      </c>
      <c r="G14" s="53">
        <f>+[1]PyPI!G18</f>
        <v>5096374.42</v>
      </c>
      <c r="H14" s="53">
        <f>+[1]PyPI!H18</f>
        <v>910592.41</v>
      </c>
      <c r="I14" s="53">
        <v>910592.41</v>
      </c>
      <c r="J14" s="54">
        <v>910592.41</v>
      </c>
      <c r="K14" s="52" t="s">
        <v>81</v>
      </c>
      <c r="L14" s="79" t="s">
        <v>121</v>
      </c>
      <c r="M14" s="55" t="s">
        <v>122</v>
      </c>
      <c r="N14" s="55" t="s">
        <v>123</v>
      </c>
      <c r="O14" s="60" t="s">
        <v>99</v>
      </c>
      <c r="P14" s="55" t="s">
        <v>156</v>
      </c>
      <c r="Q14" s="61" t="s">
        <v>88</v>
      </c>
      <c r="R14" s="52">
        <v>1</v>
      </c>
      <c r="S14" s="52">
        <v>1</v>
      </c>
      <c r="T14" s="58">
        <v>0.15</v>
      </c>
      <c r="U14" s="52">
        <v>0.15</v>
      </c>
      <c r="V14" s="52">
        <v>1</v>
      </c>
      <c r="W14" s="59" t="s">
        <v>116</v>
      </c>
    </row>
    <row r="15" spans="1:23" ht="61.2" x14ac:dyDescent="0.2">
      <c r="A15" s="49" t="s">
        <v>82</v>
      </c>
      <c r="B15" s="50" t="s">
        <v>69</v>
      </c>
      <c r="C15" s="84" t="s">
        <v>173</v>
      </c>
      <c r="D15" s="51" t="s">
        <v>83</v>
      </c>
      <c r="E15" s="52" t="s">
        <v>79</v>
      </c>
      <c r="F15" s="53">
        <f>+[1]PyPI!F19</f>
        <v>283500</v>
      </c>
      <c r="G15" s="53">
        <f>+[1]PyPI!G19</f>
        <v>283500</v>
      </c>
      <c r="H15" s="53">
        <f>+[1]PyPI!H19</f>
        <v>0</v>
      </c>
      <c r="I15" s="53">
        <v>0</v>
      </c>
      <c r="J15" s="54">
        <v>0</v>
      </c>
      <c r="K15" s="52" t="s">
        <v>81</v>
      </c>
      <c r="L15" s="55" t="s">
        <v>124</v>
      </c>
      <c r="M15" s="55" t="s">
        <v>125</v>
      </c>
      <c r="N15" s="55" t="s">
        <v>126</v>
      </c>
      <c r="O15" s="60" t="s">
        <v>99</v>
      </c>
      <c r="P15" s="55" t="s">
        <v>156</v>
      </c>
      <c r="Q15" s="57" t="s">
        <v>88</v>
      </c>
      <c r="R15" s="52">
        <v>1</v>
      </c>
      <c r="S15" s="52">
        <v>1</v>
      </c>
      <c r="T15" s="58">
        <v>0.25</v>
      </c>
      <c r="U15" s="52">
        <v>0.25</v>
      </c>
      <c r="V15" s="52">
        <v>1</v>
      </c>
      <c r="W15" s="59" t="s">
        <v>116</v>
      </c>
    </row>
    <row r="16" spans="1:23" ht="51" x14ac:dyDescent="0.2">
      <c r="A16" s="49" t="s">
        <v>82</v>
      </c>
      <c r="B16" s="50" t="s">
        <v>70</v>
      </c>
      <c r="C16" s="84" t="s">
        <v>164</v>
      </c>
      <c r="D16" s="51" t="s">
        <v>83</v>
      </c>
      <c r="E16" s="52" t="s">
        <v>79</v>
      </c>
      <c r="F16" s="53">
        <f>+[1]PyPI!F20</f>
        <v>1458074.58</v>
      </c>
      <c r="G16" s="53">
        <f>+[1]PyPI!G20</f>
        <v>2754122.27</v>
      </c>
      <c r="H16" s="53">
        <f>+[1]PyPI!H20</f>
        <v>371275.94</v>
      </c>
      <c r="I16" s="53">
        <v>371275.94</v>
      </c>
      <c r="J16" s="54">
        <v>370876.94</v>
      </c>
      <c r="K16" s="52" t="s">
        <v>81</v>
      </c>
      <c r="L16" s="55" t="s">
        <v>127</v>
      </c>
      <c r="M16" s="55" t="s">
        <v>128</v>
      </c>
      <c r="N16" s="55" t="s">
        <v>129</v>
      </c>
      <c r="O16" s="60" t="s">
        <v>99</v>
      </c>
      <c r="P16" s="55" t="s">
        <v>157</v>
      </c>
      <c r="Q16" s="57" t="s">
        <v>88</v>
      </c>
      <c r="R16" s="52">
        <v>8</v>
      </c>
      <c r="S16" s="52">
        <v>8</v>
      </c>
      <c r="T16" s="52">
        <v>2</v>
      </c>
      <c r="U16" s="52">
        <v>2</v>
      </c>
      <c r="V16" s="52">
        <v>8</v>
      </c>
      <c r="W16" s="59" t="s">
        <v>130</v>
      </c>
    </row>
    <row r="17" spans="1:23" ht="71.400000000000006" x14ac:dyDescent="0.2">
      <c r="A17" s="49" t="s">
        <v>82</v>
      </c>
      <c r="B17" s="50" t="s">
        <v>71</v>
      </c>
      <c r="C17" s="84" t="s">
        <v>165</v>
      </c>
      <c r="D17" s="51" t="s">
        <v>83</v>
      </c>
      <c r="E17" s="52" t="s">
        <v>79</v>
      </c>
      <c r="F17" s="53">
        <f>+[1]PyPI!F21</f>
        <v>4000</v>
      </c>
      <c r="G17" s="53">
        <f>+[1]PyPI!G21</f>
        <v>124698.72</v>
      </c>
      <c r="H17" s="53">
        <f>+[1]PyPI!H21</f>
        <v>0</v>
      </c>
      <c r="I17" s="53">
        <v>0</v>
      </c>
      <c r="J17" s="54">
        <v>0</v>
      </c>
      <c r="K17" s="52" t="s">
        <v>81</v>
      </c>
      <c r="L17" s="55" t="s">
        <v>127</v>
      </c>
      <c r="M17" s="55" t="s">
        <v>131</v>
      </c>
      <c r="N17" s="55" t="s">
        <v>132</v>
      </c>
      <c r="O17" s="60" t="s">
        <v>99</v>
      </c>
      <c r="P17" s="55" t="s">
        <v>158</v>
      </c>
      <c r="Q17" s="57" t="s">
        <v>88</v>
      </c>
      <c r="R17" s="52">
        <v>1</v>
      </c>
      <c r="S17" s="52">
        <v>1</v>
      </c>
      <c r="T17" s="58">
        <v>0.25</v>
      </c>
      <c r="U17" s="52">
        <v>0.25</v>
      </c>
      <c r="V17" s="52">
        <v>1</v>
      </c>
      <c r="W17" s="59" t="s">
        <v>133</v>
      </c>
    </row>
    <row r="18" spans="1:23" ht="81.599999999999994" x14ac:dyDescent="0.2">
      <c r="A18" s="49" t="s">
        <v>82</v>
      </c>
      <c r="B18" s="50" t="s">
        <v>72</v>
      </c>
      <c r="C18" s="84" t="s">
        <v>166</v>
      </c>
      <c r="D18" s="51" t="s">
        <v>83</v>
      </c>
      <c r="E18" s="52" t="s">
        <v>79</v>
      </c>
      <c r="F18" s="53">
        <f>+[1]PyPI!F22</f>
        <v>25500</v>
      </c>
      <c r="G18" s="53">
        <f>+[1]PyPI!G22</f>
        <v>50500</v>
      </c>
      <c r="H18" s="53">
        <f>+[1]PyPI!H22</f>
        <v>0</v>
      </c>
      <c r="I18" s="53">
        <v>0</v>
      </c>
      <c r="J18" s="54">
        <v>0</v>
      </c>
      <c r="K18" s="52" t="s">
        <v>81</v>
      </c>
      <c r="L18" s="79" t="s">
        <v>134</v>
      </c>
      <c r="M18" s="55" t="s">
        <v>135</v>
      </c>
      <c r="N18" s="55" t="s">
        <v>136</v>
      </c>
      <c r="O18" s="60" t="s">
        <v>99</v>
      </c>
      <c r="P18" s="55" t="s">
        <v>159</v>
      </c>
      <c r="Q18" s="57" t="s">
        <v>88</v>
      </c>
      <c r="R18" s="52">
        <v>1</v>
      </c>
      <c r="S18" s="52">
        <v>1</v>
      </c>
      <c r="T18" s="58">
        <v>0.2</v>
      </c>
      <c r="U18" s="52">
        <v>0.2</v>
      </c>
      <c r="V18" s="52">
        <v>1</v>
      </c>
      <c r="W18" s="59" t="s">
        <v>137</v>
      </c>
    </row>
    <row r="19" spans="1:23" ht="71.400000000000006" x14ac:dyDescent="0.2">
      <c r="A19" s="49" t="s">
        <v>82</v>
      </c>
      <c r="B19" s="62" t="s">
        <v>73</v>
      </c>
      <c r="C19" s="83" t="s">
        <v>77</v>
      </c>
      <c r="D19" s="51" t="s">
        <v>83</v>
      </c>
      <c r="E19" s="52" t="s">
        <v>79</v>
      </c>
      <c r="F19" s="53">
        <f>+[1]PyPI!F23</f>
        <v>0</v>
      </c>
      <c r="G19" s="53">
        <f>+[1]PyPI!G23</f>
        <v>52500</v>
      </c>
      <c r="H19" s="53">
        <f>+[1]PyPI!H23</f>
        <v>0</v>
      </c>
      <c r="I19" s="53">
        <v>0</v>
      </c>
      <c r="J19" s="54">
        <v>0</v>
      </c>
      <c r="K19" s="52" t="s">
        <v>81</v>
      </c>
      <c r="L19" s="55" t="s">
        <v>109</v>
      </c>
      <c r="M19" s="55" t="s">
        <v>138</v>
      </c>
      <c r="N19" s="55" t="s">
        <v>139</v>
      </c>
      <c r="O19" s="60" t="s">
        <v>99</v>
      </c>
      <c r="P19" s="55" t="s">
        <v>160</v>
      </c>
      <c r="Q19" s="57" t="s">
        <v>88</v>
      </c>
      <c r="R19" s="52">
        <v>200</v>
      </c>
      <c r="S19" s="52">
        <v>200</v>
      </c>
      <c r="T19" s="52">
        <v>0</v>
      </c>
      <c r="U19" s="52">
        <v>0</v>
      </c>
      <c r="V19" s="52">
        <v>200</v>
      </c>
      <c r="W19" s="59" t="s">
        <v>140</v>
      </c>
    </row>
    <row r="20" spans="1:23" ht="40.799999999999997" x14ac:dyDescent="0.2">
      <c r="A20" s="49" t="s">
        <v>82</v>
      </c>
      <c r="B20" s="62" t="s">
        <v>74</v>
      </c>
      <c r="C20" s="83" t="s">
        <v>78</v>
      </c>
      <c r="D20" s="51" t="s">
        <v>83</v>
      </c>
      <c r="E20" s="52" t="s">
        <v>79</v>
      </c>
      <c r="F20" s="53">
        <f>+[1]PyPI!F24</f>
        <v>0</v>
      </c>
      <c r="G20" s="53">
        <f>+[1]PyPI!G24</f>
        <v>944910.62</v>
      </c>
      <c r="H20" s="53">
        <f>+[1]PyPI!H24</f>
        <v>401835.79</v>
      </c>
      <c r="I20" s="53">
        <v>401835.79</v>
      </c>
      <c r="J20" s="54">
        <v>401835.79</v>
      </c>
      <c r="K20" s="52" t="s">
        <v>81</v>
      </c>
      <c r="L20" s="55" t="s">
        <v>127</v>
      </c>
      <c r="M20" s="55" t="s">
        <v>141</v>
      </c>
      <c r="N20" s="55" t="s">
        <v>142</v>
      </c>
      <c r="O20" s="60" t="s">
        <v>99</v>
      </c>
      <c r="P20" s="55" t="s">
        <v>161</v>
      </c>
      <c r="Q20" s="57" t="s">
        <v>88</v>
      </c>
      <c r="R20" s="52">
        <v>8</v>
      </c>
      <c r="S20" s="52">
        <v>8</v>
      </c>
      <c r="T20" s="52">
        <v>0</v>
      </c>
      <c r="U20" s="52">
        <v>0</v>
      </c>
      <c r="V20" s="52">
        <v>8</v>
      </c>
      <c r="W20" s="59" t="s">
        <v>143</v>
      </c>
    </row>
    <row r="21" spans="1:23" ht="51" x14ac:dyDescent="0.2">
      <c r="A21" s="49" t="s">
        <v>144</v>
      </c>
      <c r="B21" s="50" t="s">
        <v>75</v>
      </c>
      <c r="C21" s="84" t="s">
        <v>163</v>
      </c>
      <c r="D21" s="51" t="s">
        <v>83</v>
      </c>
      <c r="E21" s="52" t="s">
        <v>79</v>
      </c>
      <c r="F21" s="53">
        <f>+[1]PyPI!F25</f>
        <v>0</v>
      </c>
      <c r="G21" s="53">
        <f>+[1]PyPI!G25</f>
        <v>1181168</v>
      </c>
      <c r="H21" s="53">
        <f>+[1]PyPI!H25</f>
        <v>0</v>
      </c>
      <c r="I21" s="53">
        <v>0</v>
      </c>
      <c r="J21" s="54">
        <v>0</v>
      </c>
      <c r="K21" s="52" t="s">
        <v>81</v>
      </c>
      <c r="L21" s="79" t="s">
        <v>121</v>
      </c>
      <c r="M21" s="81" t="s">
        <v>145</v>
      </c>
      <c r="N21" s="55" t="s">
        <v>146</v>
      </c>
      <c r="O21" s="60" t="s">
        <v>99</v>
      </c>
      <c r="P21" s="55" t="s">
        <v>162</v>
      </c>
      <c r="Q21" s="57" t="s">
        <v>88</v>
      </c>
      <c r="R21" s="52">
        <v>5</v>
      </c>
      <c r="S21" s="52">
        <v>5</v>
      </c>
      <c r="T21" s="58">
        <v>0</v>
      </c>
      <c r="U21" s="52">
        <v>0</v>
      </c>
      <c r="V21" s="52">
        <v>5</v>
      </c>
      <c r="W21" s="59" t="s">
        <v>147</v>
      </c>
    </row>
    <row r="22" spans="1:23" ht="10.8" thickBot="1" x14ac:dyDescent="0.25">
      <c r="A22" s="63"/>
      <c r="B22" s="64"/>
      <c r="C22" s="65"/>
      <c r="D22" s="65"/>
      <c r="E22" s="64"/>
      <c r="F22" s="66">
        <f>SUM(F5:F21)</f>
        <v>38719606.989999995</v>
      </c>
      <c r="G22" s="66">
        <f t="shared" ref="G22:J22" si="0">SUM(G5:G21)</f>
        <v>56467384.740000002</v>
      </c>
      <c r="H22" s="66">
        <f t="shared" si="0"/>
        <v>11508361.529999997</v>
      </c>
      <c r="I22" s="66">
        <v>11508361.529999997</v>
      </c>
      <c r="J22" s="66">
        <f t="shared" si="0"/>
        <v>11507962.529999997</v>
      </c>
      <c r="K22" s="67"/>
      <c r="L22" s="67"/>
      <c r="M22" s="67"/>
      <c r="N22" s="67"/>
      <c r="O22" s="67"/>
      <c r="P22" s="68"/>
      <c r="Q22" s="68"/>
      <c r="R22" s="69"/>
      <c r="S22" s="69"/>
      <c r="T22" s="69"/>
      <c r="U22" s="69"/>
      <c r="V22" s="69"/>
      <c r="W22" s="70"/>
    </row>
    <row r="23" spans="1:23" ht="10.8" thickTop="1" x14ac:dyDescent="0.2">
      <c r="A23" s="71"/>
      <c r="B23" s="72"/>
      <c r="C23" s="73"/>
      <c r="D23" s="73"/>
      <c r="E23" s="72"/>
      <c r="F23" s="72"/>
      <c r="G23" s="72"/>
      <c r="H23" s="72"/>
      <c r="I23" s="72"/>
      <c r="J23" s="72"/>
      <c r="K23" s="74"/>
      <c r="L23" s="74"/>
      <c r="M23" s="74"/>
      <c r="N23" s="74"/>
      <c r="O23" s="74"/>
      <c r="P23" s="75"/>
      <c r="Q23" s="75"/>
      <c r="R23" s="76"/>
      <c r="S23" s="76"/>
      <c r="T23" s="76"/>
      <c r="U23" s="76"/>
      <c r="V23" s="76"/>
      <c r="W23" s="77"/>
    </row>
    <row r="24" spans="1:23" x14ac:dyDescent="0.2">
      <c r="A24" s="12"/>
      <c r="B24" s="13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pans="1:23" x14ac:dyDescent="0.2">
      <c r="A25" s="78" t="s">
        <v>148</v>
      </c>
      <c r="B25" s="13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pans="1:23" x14ac:dyDescent="0.2">
      <c r="A26" s="12"/>
      <c r="B26" s="13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pans="1:23" x14ac:dyDescent="0.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pans="1:23" x14ac:dyDescent="0.2">
      <c r="C28" s="1"/>
      <c r="D28" s="1"/>
    </row>
    <row r="29" spans="1:23" x14ac:dyDescent="0.2">
      <c r="C29" s="1"/>
      <c r="D29" s="1"/>
    </row>
    <row r="30" spans="1:23" x14ac:dyDescent="0.2">
      <c r="C30" s="1"/>
      <c r="D30" s="1"/>
    </row>
    <row r="31" spans="1:23" x14ac:dyDescent="0.2">
      <c r="C31" s="1"/>
      <c r="D31" s="1"/>
    </row>
    <row r="32" spans="1:23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</sheetData>
  <printOptions horizontalCentered="1"/>
  <pageMargins left="0.31496062992125984" right="0.31496062992125984" top="0.35433070866141736" bottom="0.35433070866141736" header="0.31496062992125984" footer="0.31496062992125984"/>
  <pageSetup scale="55" orientation="portrait" horizontalDpi="4294967295" verticalDpi="4294967295" r:id="rId1"/>
  <headerFooter>
    <oddFooter>&amp;R&amp;7&amp;P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RowHeight="10.199999999999999" x14ac:dyDescent="0.2"/>
  <cols>
    <col min="1" max="1" width="67.7109375" customWidth="1"/>
    <col min="2" max="2" width="21.85546875" customWidth="1"/>
    <col min="3" max="3" width="12" style="6"/>
  </cols>
  <sheetData>
    <row r="1" spans="1:4" ht="11.4" x14ac:dyDescent="0.2">
      <c r="A1" s="11" t="s">
        <v>1</v>
      </c>
      <c r="B1" s="11" t="s">
        <v>30</v>
      </c>
      <c r="C1" s="6" t="s">
        <v>25</v>
      </c>
      <c r="D1" s="5"/>
    </row>
    <row r="2" spans="1:4" ht="11.4" x14ac:dyDescent="0.2">
      <c r="A2" s="11" t="s">
        <v>2</v>
      </c>
      <c r="B2" s="11" t="s">
        <v>49</v>
      </c>
      <c r="C2" s="6" t="s">
        <v>26</v>
      </c>
      <c r="D2" s="5"/>
    </row>
    <row r="3" spans="1:4" ht="11.4" x14ac:dyDescent="0.2">
      <c r="A3" s="11" t="s">
        <v>3</v>
      </c>
      <c r="B3" s="11" t="s">
        <v>50</v>
      </c>
      <c r="C3" s="6" t="s">
        <v>27</v>
      </c>
      <c r="D3" s="5"/>
    </row>
    <row r="4" spans="1:4" ht="11.4" x14ac:dyDescent="0.2">
      <c r="A4" s="11" t="s">
        <v>4</v>
      </c>
      <c r="B4" s="11" t="s">
        <v>51</v>
      </c>
      <c r="C4" s="6" t="s">
        <v>28</v>
      </c>
      <c r="D4" s="5"/>
    </row>
    <row r="5" spans="1:4" ht="11.4" x14ac:dyDescent="0.2">
      <c r="A5" s="11" t="s">
        <v>5</v>
      </c>
      <c r="B5" s="4"/>
      <c r="D5" s="5"/>
    </row>
    <row r="6" spans="1:4" ht="11.4" x14ac:dyDescent="0.2">
      <c r="A6" s="11" t="s">
        <v>6</v>
      </c>
      <c r="B6" s="4"/>
      <c r="D6" s="5"/>
    </row>
    <row r="7" spans="1:4" ht="11.4" x14ac:dyDescent="0.2">
      <c r="A7" s="11" t="s">
        <v>7</v>
      </c>
      <c r="B7" s="4"/>
      <c r="D7" s="5"/>
    </row>
    <row r="8" spans="1:4" ht="11.4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1.4" x14ac:dyDescent="0.2">
      <c r="A10" s="11" t="s">
        <v>10</v>
      </c>
      <c r="B10" s="4"/>
      <c r="D10" s="5"/>
    </row>
    <row r="11" spans="1:4" ht="11.4" x14ac:dyDescent="0.2">
      <c r="A11" s="11" t="s">
        <v>11</v>
      </c>
      <c r="B11" s="4"/>
      <c r="D11" s="5"/>
    </row>
    <row r="12" spans="1:4" ht="11.4" x14ac:dyDescent="0.2">
      <c r="A12" s="11" t="s">
        <v>12</v>
      </c>
      <c r="B12" s="4"/>
      <c r="D12" s="5"/>
    </row>
    <row r="13" spans="1:4" ht="11.4" x14ac:dyDescent="0.2">
      <c r="A13" s="11" t="s">
        <v>13</v>
      </c>
      <c r="B13" s="4"/>
      <c r="D13" s="5"/>
    </row>
    <row r="14" spans="1:4" ht="11.4" x14ac:dyDescent="0.2">
      <c r="A14" s="11" t="s">
        <v>14</v>
      </c>
      <c r="B14" s="4"/>
      <c r="D14" s="5"/>
    </row>
    <row r="15" spans="1:4" ht="11.4" x14ac:dyDescent="0.2">
      <c r="A15" s="11" t="s">
        <v>15</v>
      </c>
      <c r="B15" s="4"/>
      <c r="D15" s="5"/>
    </row>
    <row r="16" spans="1:4" ht="11.4" x14ac:dyDescent="0.2">
      <c r="A16" s="11" t="s">
        <v>16</v>
      </c>
      <c r="B16" s="4"/>
      <c r="D16" s="5"/>
    </row>
    <row r="17" spans="1:5" ht="11.4" x14ac:dyDescent="0.2">
      <c r="A17" s="11" t="s">
        <v>17</v>
      </c>
      <c r="B17" s="4"/>
      <c r="D17" s="5"/>
    </row>
    <row r="18" spans="1:5" ht="11.4" x14ac:dyDescent="0.2">
      <c r="A18" s="11" t="s">
        <v>18</v>
      </c>
      <c r="B18" s="4"/>
      <c r="D18" s="5"/>
    </row>
    <row r="19" spans="1:5" ht="11.4" x14ac:dyDescent="0.2">
      <c r="A19" s="11" t="s">
        <v>19</v>
      </c>
      <c r="B19" s="4"/>
      <c r="D19" s="5"/>
    </row>
    <row r="20" spans="1:5" ht="11.4" x14ac:dyDescent="0.2">
      <c r="A20" s="11" t="s">
        <v>20</v>
      </c>
      <c r="B20" s="4"/>
      <c r="D20" s="5"/>
    </row>
    <row r="21" spans="1:5" ht="11.4" x14ac:dyDescent="0.2">
      <c r="A21" s="11" t="s">
        <v>21</v>
      </c>
      <c r="B21" s="4"/>
      <c r="E21" s="5"/>
    </row>
    <row r="22" spans="1:5" ht="11.4" x14ac:dyDescent="0.2">
      <c r="A22" s="11" t="s">
        <v>22</v>
      </c>
      <c r="B22" s="4"/>
      <c r="E22" s="5"/>
    </row>
    <row r="23" spans="1:5" ht="11.4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IR</vt:lpstr>
      <vt:lpstr>Hoja1</vt:lpstr>
      <vt:lpstr>IR!Área_de_impresión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2019-04-25T19:51:10Z</cp:lastPrinted>
  <dcterms:created xsi:type="dcterms:W3CDTF">2014-10-22T05:35:08Z</dcterms:created>
  <dcterms:modified xsi:type="dcterms:W3CDTF">2019-04-25T19:51:22Z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